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bookViews>
    <workbookView xWindow="0" yWindow="0" windowWidth="23040" windowHeight="9060"/>
  </bookViews>
  <sheets>
    <sheet name="롤리팝" sheetId="1" r:id="rId1"/>
    <sheet name="덤벨" sheetId="2" r:id="rId2"/>
    <sheet name="슬로프" sheetId="3" r:id="rId3"/>
  </sheets>
  <calcPr calcId="162913"/>
</workbook>
</file>

<file path=xl/calcChain.xml><?xml version="1.0" encoding="utf-8"?>
<calcChain xmlns="http://schemas.openxmlformats.org/spreadsheetml/2006/main">
  <c r="P3" i="3" l="1"/>
  <c r="O3" i="3"/>
  <c r="N3" i="3"/>
  <c r="M3" i="3"/>
  <c r="L3" i="3"/>
  <c r="P2" i="3"/>
  <c r="O2" i="3"/>
  <c r="N2" i="3"/>
  <c r="M2" i="3"/>
  <c r="L2" i="3"/>
  <c r="K3" i="3"/>
  <c r="K2" i="3"/>
  <c r="M9" i="2"/>
  <c r="M6" i="2"/>
  <c r="M7" i="2"/>
  <c r="M10" i="2"/>
  <c r="M8" i="2"/>
  <c r="M11" i="2"/>
  <c r="O3" i="2"/>
  <c r="N3" i="2"/>
  <c r="M3" i="2"/>
  <c r="L3" i="2"/>
  <c r="K3" i="2"/>
  <c r="J3" i="2"/>
  <c r="O2" i="2"/>
  <c r="N2" i="2"/>
  <c r="M2" i="2"/>
  <c r="L2" i="2"/>
  <c r="K2" i="2"/>
  <c r="J2" i="2"/>
</calcChain>
</file>

<file path=xl/sharedStrings.xml><?xml version="1.0" encoding="utf-8"?>
<sst xmlns="http://schemas.openxmlformats.org/spreadsheetml/2006/main" count="127" uniqueCount="36">
  <si>
    <t>남녀부</t>
  </si>
  <si>
    <t>구단</t>
  </si>
  <si>
    <t>오픈</t>
  </si>
  <si>
    <t>속공</t>
  </si>
  <si>
    <t>퀵오픈</t>
  </si>
  <si>
    <t>시간차</t>
  </si>
  <si>
    <t>이동</t>
  </si>
  <si>
    <t>후위</t>
  </si>
  <si>
    <t>남</t>
  </si>
  <si>
    <t>현대캐피탈</t>
  </si>
  <si>
    <t>대한항공</t>
  </si>
  <si>
    <t>우리카드</t>
  </si>
  <si>
    <t>삼성화재</t>
  </si>
  <si>
    <t>OK저축은행</t>
  </si>
  <si>
    <t>KB손해보험</t>
  </si>
  <si>
    <t>한국전력</t>
  </si>
  <si>
    <t>여</t>
  </si>
  <si>
    <t>흥국생명</t>
  </si>
  <si>
    <t>도로공사</t>
  </si>
  <si>
    <t>GS칼텍스</t>
  </si>
  <si>
    <t>IBK기업은행</t>
  </si>
  <si>
    <t>현대건설</t>
  </si>
  <si>
    <t>KGC인삼공사</t>
  </si>
  <si>
    <t>속공</t>
    <phoneticPr fontId="18" type="noConversion"/>
  </si>
  <si>
    <t>최고</t>
    <phoneticPr fontId="18" type="noConversion"/>
  </si>
  <si>
    <t>종류</t>
    <phoneticPr fontId="18" type="noConversion"/>
  </si>
  <si>
    <t>최저</t>
    <phoneticPr fontId="18" type="noConversion"/>
  </si>
  <si>
    <t>차이</t>
    <phoneticPr fontId="18" type="noConversion"/>
  </si>
  <si>
    <t>오픈</t>
    <phoneticPr fontId="18" type="noConversion"/>
  </si>
  <si>
    <t>퀵오픈</t>
    <phoneticPr fontId="18" type="noConversion"/>
  </si>
  <si>
    <t>시간차</t>
    <phoneticPr fontId="18" type="noConversion"/>
  </si>
  <si>
    <t>이동</t>
    <phoneticPr fontId="18" type="noConversion"/>
  </si>
  <si>
    <t>후위</t>
    <phoneticPr fontId="18" type="noConversion"/>
  </si>
  <si>
    <t>남자부</t>
    <phoneticPr fontId="18" type="noConversion"/>
  </si>
  <si>
    <t>여자부</t>
    <phoneticPr fontId="18" type="noConversion"/>
  </si>
  <si>
    <t>구분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</si>
</sst>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2018~2019 </a:t>
            </a:r>
            <a:r>
              <a:rPr lang="ko-KR"/>
              <a:t>프로배구 남자부 퀵오픈 시도 횟수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noFill/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ko-KR"/>
                      <a:t> </a:t>
                    </a:r>
                    <a:fld id="{1E533127-3D28-4501-A94F-DCBF1157D7E7}" type="VALUE">
                      <a:rPr lang="en-US" altLang="ko-KR"/>
                      <a:pPr/>
                      <a:t>[값]</a:t>
                    </a:fld>
                    <a:endParaRPr lang="en-US" altLang="ko-K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F2-45C6-8084-DE6B95DBE37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ko-KR"/>
                      <a:t> </a:t>
                    </a:r>
                    <a:fld id="{9FAB3D42-9AD3-47CA-BF1E-054BB57E0AFE}" type="VALUE">
                      <a:rPr lang="en-US" altLang="ko-KR"/>
                      <a:pPr/>
                      <a:t>[값]</a:t>
                    </a:fld>
                    <a:endParaRPr lang="en-US" altLang="ko-K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F2-45C6-8084-DE6B95DBE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9525">
                <a:solidFill>
                  <a:schemeClr val="bg1">
                    <a:lumMod val="75000"/>
                  </a:schemeClr>
                </a:solidFill>
                <a:round/>
                <a:headEnd type="oval" w="lg" len="lg"/>
              </a:ln>
              <a:effectLst/>
            </c:spPr>
          </c:errBars>
          <c:cat>
            <c:strRef>
              <c:f>롤리팝!$B$2:$B$8</c:f>
              <c:strCache>
                <c:ptCount val="7"/>
                <c:pt idx="0">
                  <c:v>삼성화재</c:v>
                </c:pt>
                <c:pt idx="1">
                  <c:v>현대캐피탈</c:v>
                </c:pt>
                <c:pt idx="2">
                  <c:v>OK저축은행</c:v>
                </c:pt>
                <c:pt idx="3">
                  <c:v>우리카드</c:v>
                </c:pt>
                <c:pt idx="4">
                  <c:v>KB손해보험</c:v>
                </c:pt>
                <c:pt idx="5">
                  <c:v>한국전력</c:v>
                </c:pt>
                <c:pt idx="6">
                  <c:v>대한항공</c:v>
                </c:pt>
              </c:strCache>
            </c:strRef>
          </c:cat>
          <c:val>
            <c:numRef>
              <c:f>롤리팝!$E$2:$E$8</c:f>
              <c:numCache>
                <c:formatCode>General</c:formatCode>
                <c:ptCount val="7"/>
                <c:pt idx="0">
                  <c:v>490</c:v>
                </c:pt>
                <c:pt idx="1">
                  <c:v>687</c:v>
                </c:pt>
                <c:pt idx="2">
                  <c:v>738</c:v>
                </c:pt>
                <c:pt idx="3">
                  <c:v>812</c:v>
                </c:pt>
                <c:pt idx="4">
                  <c:v>812</c:v>
                </c:pt>
                <c:pt idx="5">
                  <c:v>927</c:v>
                </c:pt>
                <c:pt idx="6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2-45C6-8084-DE6B95DB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433186920"/>
        <c:axId val="433188232"/>
      </c:barChart>
      <c:catAx>
        <c:axId val="4331869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3188232"/>
        <c:crosses val="autoZero"/>
        <c:auto val="1"/>
        <c:lblAlgn val="ctr"/>
        <c:lblOffset val="100"/>
        <c:noMultiLvlLbl val="0"/>
      </c:catAx>
      <c:valAx>
        <c:axId val="4331882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318692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Noto Sans CJK KR Bold" panose="020B0800000000000000" pitchFamily="34" charset="-127"/>
                <a:ea typeface="Noto Sans CJK KR Bold" panose="020B0800000000000000" pitchFamily="34" charset="-127"/>
                <a:cs typeface="+mn-cs"/>
              </a:defRPr>
            </a:pPr>
            <a:r>
              <a:rPr lang="en-US" altLang="ko-KR">
                <a:latin typeface="Noto Sans CJK KR Bold" panose="020B0800000000000000" pitchFamily="34" charset="-127"/>
                <a:ea typeface="Noto Sans CJK KR Bold" panose="020B0800000000000000" pitchFamily="34" charset="-127"/>
              </a:rPr>
              <a:t>2018~2019 </a:t>
            </a:r>
            <a:r>
              <a:rPr lang="ko-KR" altLang="en-US">
                <a:latin typeface="Noto Sans CJK KR Bold" panose="020B0800000000000000" pitchFamily="34" charset="-127"/>
                <a:ea typeface="Noto Sans CJK KR Bold" panose="020B0800000000000000" pitchFamily="34" charset="-127"/>
              </a:rPr>
              <a:t>프로배구 남자부 공격 유형 차이</a:t>
            </a:r>
            <a:endParaRPr lang="ko-KR">
              <a:latin typeface="Noto Sans CJK KR Bold" panose="020B0800000000000000" pitchFamily="34" charset="-127"/>
              <a:ea typeface="Noto Sans CJK KR Bold" panose="020B0800000000000000" pitchFamily="34" charset="-127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Noto Sans CJK KR Bold" panose="020B0800000000000000" pitchFamily="34" charset="-127"/>
              <a:ea typeface="Noto Sans CJK KR Bold" panose="020B0800000000000000" pitchFamily="34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최저</c:v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덤벨!$J$6:$J$11</c:f>
              <c:strCache>
                <c:ptCount val="6"/>
                <c:pt idx="0">
                  <c:v>이동</c:v>
                </c:pt>
                <c:pt idx="1">
                  <c:v>시간차</c:v>
                </c:pt>
                <c:pt idx="2">
                  <c:v>속공</c:v>
                </c:pt>
                <c:pt idx="3">
                  <c:v>후위</c:v>
                </c:pt>
                <c:pt idx="4">
                  <c:v>퀵오픈</c:v>
                </c:pt>
                <c:pt idx="5">
                  <c:v>오픈</c:v>
                </c:pt>
              </c:strCache>
            </c:strRef>
          </c:cat>
          <c:val>
            <c:numRef>
              <c:f>덤벨!$K$6:$K$11</c:f>
              <c:numCache>
                <c:formatCode>General</c:formatCode>
                <c:ptCount val="6"/>
                <c:pt idx="0">
                  <c:v>0</c:v>
                </c:pt>
                <c:pt idx="1">
                  <c:v>46</c:v>
                </c:pt>
                <c:pt idx="2">
                  <c:v>353</c:v>
                </c:pt>
                <c:pt idx="3">
                  <c:v>737</c:v>
                </c:pt>
                <c:pt idx="4">
                  <c:v>490</c:v>
                </c:pt>
                <c:pt idx="5">
                  <c:v>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3-4673-8E16-A40A66A0083A}"/>
            </c:ext>
          </c:extLst>
        </c:ser>
        <c:ser>
          <c:idx val="1"/>
          <c:order val="1"/>
          <c:tx>
            <c:v>차이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305906615334004E-2"/>
                  <c:y val="4.6297062827033372E-3"/>
                </c:manualLayout>
              </c:layout>
              <c:tx>
                <c:rich>
                  <a:bodyPr/>
                  <a:lstStyle/>
                  <a:p>
                    <a:fld id="{1DEE6334-1718-47F5-8631-F7BD211E8779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113-4673-8E16-A40A66A0083A}"/>
                </c:ext>
              </c:extLst>
            </c:dLbl>
            <c:dLbl>
              <c:idx val="1"/>
              <c:layout>
                <c:manualLayout>
                  <c:x val="4.5439805309610129E-2"/>
                  <c:y val="0"/>
                </c:manualLayout>
              </c:layout>
              <c:tx>
                <c:rich>
                  <a:bodyPr/>
                  <a:lstStyle/>
                  <a:p>
                    <a:fld id="{F3C393AF-0C1A-40D1-817C-0CB9E2AD62B3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113-4673-8E16-A40A66A0083A}"/>
                </c:ext>
              </c:extLst>
            </c:dLbl>
            <c:dLbl>
              <c:idx val="2"/>
              <c:layout>
                <c:manualLayout>
                  <c:x val="7.9053030376050118E-2"/>
                  <c:y val="0"/>
                </c:manualLayout>
              </c:layout>
              <c:tx>
                <c:rich>
                  <a:bodyPr/>
                  <a:lstStyle/>
                  <a:p>
                    <a:fld id="{29ADDD6B-1965-4CF2-8CE1-5E18F76AE4DF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113-4673-8E16-A40A66A0083A}"/>
                </c:ext>
              </c:extLst>
            </c:dLbl>
            <c:dLbl>
              <c:idx val="3"/>
              <c:layout>
                <c:manualLayout>
                  <c:x val="0.10408328613466337"/>
                  <c:y val="4.6297062827032782E-3"/>
                </c:manualLayout>
              </c:layout>
              <c:tx>
                <c:rich>
                  <a:bodyPr/>
                  <a:lstStyle/>
                  <a:p>
                    <a:fld id="{4E130603-CEA9-4CE0-A8DA-7CAD2A4556B4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113-4673-8E16-A40A66A0083A}"/>
                </c:ext>
              </c:extLst>
            </c:dLbl>
            <c:dLbl>
              <c:idx val="4"/>
              <c:layout>
                <c:manualLayout>
                  <c:x val="0.18421264371690194"/>
                  <c:y val="0"/>
                </c:manualLayout>
              </c:layout>
              <c:tx>
                <c:rich>
                  <a:bodyPr/>
                  <a:lstStyle/>
                  <a:p>
                    <a:fld id="{F020C2D6-84B6-4B48-8581-84740A600156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113-4673-8E16-A40A66A0083A}"/>
                </c:ext>
              </c:extLst>
            </c:dLbl>
            <c:dLbl>
              <c:idx val="5"/>
              <c:layout>
                <c:manualLayout>
                  <c:x val="0.14406033244978952"/>
                  <c:y val="0"/>
                </c:manualLayout>
              </c:layout>
              <c:tx>
                <c:rich>
                  <a:bodyPr/>
                  <a:lstStyle/>
                  <a:p>
                    <a:fld id="{B21507D4-8CFB-4BFA-9202-ABD221EE7116}" type="CELLRANGE">
                      <a:rPr lang="en-US" altLang="ko-KR"/>
                      <a:pPr/>
                      <a:t>[CELLRANGE]</a:t>
                    </a:fld>
                    <a:endParaRPr lang="ko-KR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13-4673-8E16-A40A66A008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  <a:headEnd type="oval" w="lg" len="lg"/>
                <a:tailEnd type="oval" w="lg" len="lg"/>
              </a:ln>
              <a:effectLst/>
            </c:spPr>
          </c:errBars>
          <c:val>
            <c:numRef>
              <c:f>덤벨!$M$6:$M$11</c:f>
              <c:numCache>
                <c:formatCode>General</c:formatCode>
                <c:ptCount val="6"/>
                <c:pt idx="0">
                  <c:v>16</c:v>
                </c:pt>
                <c:pt idx="1">
                  <c:v>82</c:v>
                </c:pt>
                <c:pt idx="2">
                  <c:v>202</c:v>
                </c:pt>
                <c:pt idx="3">
                  <c:v>300</c:v>
                </c:pt>
                <c:pt idx="4">
                  <c:v>613</c:v>
                </c:pt>
                <c:pt idx="5">
                  <c:v>458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덤벨!$L$6:$L$11</c15:f>
                <c15:dlblRangeCache>
                  <c:ptCount val="6"/>
                  <c:pt idx="0">
                    <c:v>16</c:v>
                  </c:pt>
                  <c:pt idx="1">
                    <c:v>128</c:v>
                  </c:pt>
                  <c:pt idx="2">
                    <c:v>555</c:v>
                  </c:pt>
                  <c:pt idx="3">
                    <c:v>1037</c:v>
                  </c:pt>
                  <c:pt idx="4">
                    <c:v>1103</c:v>
                  </c:pt>
                  <c:pt idx="5">
                    <c:v>1552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A113-4673-8E16-A40A66A008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732768"/>
        <c:axId val="421729440"/>
      </c:barChart>
      <c:catAx>
        <c:axId val="42173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Noto Sans CJK KR Medium" panose="020B0600000000000000" pitchFamily="34" charset="-127"/>
                <a:ea typeface="Noto Sans CJK KR Medium" panose="020B0600000000000000" pitchFamily="34" charset="-127"/>
                <a:cs typeface="+mn-cs"/>
              </a:defRPr>
            </a:pPr>
            <a:endParaRPr lang="ko-KR"/>
          </a:p>
        </c:txPr>
        <c:crossAx val="421729440"/>
        <c:crosses val="autoZero"/>
        <c:auto val="1"/>
        <c:lblAlgn val="ctr"/>
        <c:lblOffset val="100"/>
        <c:noMultiLvlLbl val="0"/>
      </c:catAx>
      <c:valAx>
        <c:axId val="42172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  <a:alpha val="1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21732768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>
                <a:latin typeface="Noto Sans CJK KR Bold" panose="020B0800000000000000" pitchFamily="34" charset="-127"/>
                <a:ea typeface="Noto Sans CJK KR Bold" panose="020B0800000000000000" pitchFamily="34" charset="-127"/>
              </a:rPr>
              <a:t>프로배구 남녀부 공격 유형별 평균 시도 횟수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슬로프!$K$1</c:f>
              <c:strCache>
                <c:ptCount val="1"/>
                <c:pt idx="0">
                  <c:v>오픈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슬로프!$K$2:$K$3</c:f>
              <c:numCache>
                <c:formatCode>General</c:formatCode>
                <c:ptCount val="2"/>
                <c:pt idx="0">
                  <c:v>1280.8571428571429</c:v>
                </c:pt>
                <c:pt idx="1">
                  <c:v>2291.6666666666665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F-4095-B728-56FE335F2CFD}"/>
            </c:ext>
          </c:extLst>
        </c:ser>
        <c:ser>
          <c:idx val="1"/>
          <c:order val="1"/>
          <c:tx>
            <c:strRef>
              <c:f>슬로프!$L$1</c:f>
              <c:strCache>
                <c:ptCount val="1"/>
                <c:pt idx="0">
                  <c:v>속공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슬로프!$L$2:$L$3</c:f>
              <c:numCache>
                <c:formatCode>General</c:formatCode>
                <c:ptCount val="2"/>
                <c:pt idx="0">
                  <c:v>446.14285714285717</c:v>
                </c:pt>
                <c:pt idx="1">
                  <c:v>281.66666666666669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F-4095-B728-56FE335F2CFD}"/>
            </c:ext>
          </c:extLst>
        </c:ser>
        <c:ser>
          <c:idx val="2"/>
          <c:order val="2"/>
          <c:tx>
            <c:strRef>
              <c:f>슬로프!$M$1</c:f>
              <c:strCache>
                <c:ptCount val="1"/>
                <c:pt idx="0">
                  <c:v>퀵오픈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슬로프!$M$2:$M$3</c:f>
              <c:numCache>
                <c:formatCode>General</c:formatCode>
                <c:ptCount val="2"/>
                <c:pt idx="0">
                  <c:v>795.57142857142856</c:v>
                </c:pt>
                <c:pt idx="1">
                  <c:v>915.16666666666663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F-4095-B728-56FE335F2CFD}"/>
            </c:ext>
          </c:extLst>
        </c:ser>
        <c:ser>
          <c:idx val="3"/>
          <c:order val="3"/>
          <c:tx>
            <c:strRef>
              <c:f>슬로프!$N$1</c:f>
              <c:strCache>
                <c:ptCount val="1"/>
                <c:pt idx="0">
                  <c:v>시간차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슬로프!$N$2:$N$3</c:f>
              <c:numCache>
                <c:formatCode>General</c:formatCode>
                <c:ptCount val="2"/>
                <c:pt idx="0">
                  <c:v>81</c:v>
                </c:pt>
                <c:pt idx="1">
                  <c:v>183.66666666666666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3F-4095-B728-56FE335F2CFD}"/>
            </c:ext>
          </c:extLst>
        </c:ser>
        <c:ser>
          <c:idx val="4"/>
          <c:order val="4"/>
          <c:tx>
            <c:strRef>
              <c:f>슬로프!$O$1</c:f>
              <c:strCache>
                <c:ptCount val="1"/>
                <c:pt idx="0">
                  <c:v>이동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3656617805988898E-2"/>
                  <c:y val="1.6359914687982802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3F-4095-B728-56FE335F2CFD}"/>
                </c:ext>
              </c:extLst>
            </c:dLbl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슬로프!$O$2:$O$3</c:f>
              <c:numCache>
                <c:formatCode>General</c:formatCode>
                <c:ptCount val="2"/>
                <c:pt idx="0">
                  <c:v>3.5714285714285716</c:v>
                </c:pt>
                <c:pt idx="1">
                  <c:v>96.166666666666671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3F-4095-B728-56FE335F2CFD}"/>
            </c:ext>
          </c:extLst>
        </c:ser>
        <c:ser>
          <c:idx val="5"/>
          <c:order val="5"/>
          <c:tx>
            <c:strRef>
              <c:f>슬로프!$P$1</c:f>
              <c:strCache>
                <c:ptCount val="1"/>
                <c:pt idx="0">
                  <c:v>후위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  <a:headEnd type="oval"/>
              <a:tailEnd type="oval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710995912686099"/>
                  <c:y val="-1.999545128531247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3F-4095-B728-56FE335F2CF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 CJK KR Medium" panose="020B0600000000000000" pitchFamily="34" charset="-127"/>
                    <a:ea typeface="Noto Sans CJK KR Medium" panose="020B0600000000000000" pitchFamily="34" charset="-127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슬로프!$J$2:$J$3</c:f>
              <c:strCache>
                <c:ptCount val="2"/>
                <c:pt idx="0">
                  <c:v>남자부</c:v>
                </c:pt>
                <c:pt idx="1">
                  <c:v>여자부</c:v>
                </c:pt>
              </c:strCache>
            </c:strRef>
          </c:cat>
          <c:val>
            <c:numRef>
              <c:f>슬로프!$P$2:$P$3</c:f>
              <c:numCache>
                <c:formatCode>General</c:formatCode>
                <c:ptCount val="2"/>
                <c:pt idx="0">
                  <c:v>851.42857142857144</c:v>
                </c:pt>
                <c:pt idx="1">
                  <c:v>464.83333333333331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3F-4095-B728-56FE335F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926736"/>
        <c:axId val="395927152"/>
      </c:lineChart>
      <c:catAx>
        <c:axId val="3959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 CJK KR Medium" panose="020B0600000000000000" pitchFamily="34" charset="-127"/>
                <a:ea typeface="Noto Sans CJK KR Medium" panose="020B0600000000000000" pitchFamily="34" charset="-127"/>
                <a:cs typeface="+mn-cs"/>
              </a:defRPr>
            </a:pPr>
            <a:endParaRPr lang="ko-KR"/>
          </a:p>
        </c:txPr>
        <c:crossAx val="395927152"/>
        <c:crosses val="autoZero"/>
        <c:auto val="1"/>
        <c:lblAlgn val="ctr"/>
        <c:lblOffset val="100"/>
        <c:noMultiLvlLbl val="0"/>
      </c:catAx>
      <c:valAx>
        <c:axId val="395927152"/>
        <c:scaling>
          <c:orientation val="minMax"/>
          <c:min val="-5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59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55245</xdr:rowOff>
    </xdr:from>
    <xdr:to>
      <xdr:col>17</xdr:col>
      <xdr:colOff>99060</xdr:colOff>
      <xdr:row>14</xdr:row>
      <xdr:rowOff>192689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11</xdr:row>
      <xdr:rowOff>80961</xdr:rowOff>
    </xdr:from>
    <xdr:to>
      <xdr:col>18</xdr:col>
      <xdr:colOff>638175</xdr:colOff>
      <xdr:row>29</xdr:row>
      <xdr:rowOff>88340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</xdr:colOff>
      <xdr:row>3</xdr:row>
      <xdr:rowOff>61911</xdr:rowOff>
    </xdr:from>
    <xdr:to>
      <xdr:col>18</xdr:col>
      <xdr:colOff>361950</xdr:colOff>
      <xdr:row>36</xdr:row>
      <xdr:rowOff>133350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RowHeight="16.5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12</v>
      </c>
      <c r="C2">
        <v>1552</v>
      </c>
      <c r="D2">
        <v>387</v>
      </c>
      <c r="E2">
        <v>490</v>
      </c>
      <c r="F2">
        <v>57</v>
      </c>
      <c r="G2">
        <v>16</v>
      </c>
      <c r="H2">
        <v>901</v>
      </c>
    </row>
    <row r="3" spans="1:8" x14ac:dyDescent="0.3">
      <c r="A3" t="s">
        <v>8</v>
      </c>
      <c r="B3" t="s">
        <v>9</v>
      </c>
      <c r="C3">
        <v>1192</v>
      </c>
      <c r="D3">
        <v>555</v>
      </c>
      <c r="E3">
        <v>687</v>
      </c>
      <c r="F3">
        <v>59</v>
      </c>
      <c r="G3">
        <v>0</v>
      </c>
      <c r="H3">
        <v>832</v>
      </c>
    </row>
    <row r="4" spans="1:8" x14ac:dyDescent="0.3">
      <c r="A4" t="s">
        <v>8</v>
      </c>
      <c r="B4" t="s">
        <v>13</v>
      </c>
      <c r="C4">
        <v>1156</v>
      </c>
      <c r="D4">
        <v>420</v>
      </c>
      <c r="E4">
        <v>738</v>
      </c>
      <c r="F4">
        <v>128</v>
      </c>
      <c r="G4">
        <v>1</v>
      </c>
      <c r="H4">
        <v>799</v>
      </c>
    </row>
    <row r="5" spans="1:8" x14ac:dyDescent="0.3">
      <c r="A5" t="s">
        <v>8</v>
      </c>
      <c r="B5" t="s">
        <v>11</v>
      </c>
      <c r="C5">
        <v>1417</v>
      </c>
      <c r="D5">
        <v>353</v>
      </c>
      <c r="E5">
        <v>812</v>
      </c>
      <c r="F5">
        <v>61</v>
      </c>
      <c r="G5">
        <v>0</v>
      </c>
      <c r="H5">
        <v>737</v>
      </c>
    </row>
    <row r="6" spans="1:8" x14ac:dyDescent="0.3">
      <c r="A6" t="s">
        <v>8</v>
      </c>
      <c r="B6" t="s">
        <v>14</v>
      </c>
      <c r="C6">
        <v>1249</v>
      </c>
      <c r="D6">
        <v>411</v>
      </c>
      <c r="E6">
        <v>812</v>
      </c>
      <c r="F6">
        <v>110</v>
      </c>
      <c r="G6">
        <v>3</v>
      </c>
      <c r="H6">
        <v>1037</v>
      </c>
    </row>
    <row r="7" spans="1:8" x14ac:dyDescent="0.3">
      <c r="A7" t="s">
        <v>8</v>
      </c>
      <c r="B7" t="s">
        <v>15</v>
      </c>
      <c r="C7">
        <v>1306</v>
      </c>
      <c r="D7">
        <v>460</v>
      </c>
      <c r="E7">
        <v>927</v>
      </c>
      <c r="F7">
        <v>106</v>
      </c>
      <c r="G7">
        <v>3</v>
      </c>
      <c r="H7">
        <v>790</v>
      </c>
    </row>
    <row r="8" spans="1:8" x14ac:dyDescent="0.3">
      <c r="A8" t="s">
        <v>8</v>
      </c>
      <c r="B8" t="s">
        <v>10</v>
      </c>
      <c r="C8">
        <v>1094</v>
      </c>
      <c r="D8">
        <v>537</v>
      </c>
      <c r="E8">
        <v>1103</v>
      </c>
      <c r="F8">
        <v>46</v>
      </c>
      <c r="G8">
        <v>2</v>
      </c>
      <c r="H8">
        <v>864</v>
      </c>
    </row>
    <row r="9" spans="1:8" x14ac:dyDescent="0.3">
      <c r="A9" t="s">
        <v>16</v>
      </c>
      <c r="B9" t="s">
        <v>21</v>
      </c>
      <c r="C9">
        <v>2442</v>
      </c>
      <c r="D9">
        <v>313</v>
      </c>
      <c r="E9">
        <v>643</v>
      </c>
      <c r="F9">
        <v>127</v>
      </c>
      <c r="G9">
        <v>21</v>
      </c>
      <c r="H9">
        <v>521</v>
      </c>
    </row>
    <row r="10" spans="1:8" x14ac:dyDescent="0.3">
      <c r="A10" t="s">
        <v>16</v>
      </c>
      <c r="B10" t="s">
        <v>17</v>
      </c>
      <c r="C10">
        <v>2397</v>
      </c>
      <c r="D10">
        <v>257</v>
      </c>
      <c r="E10">
        <v>734</v>
      </c>
      <c r="F10">
        <v>228</v>
      </c>
      <c r="G10">
        <v>135</v>
      </c>
      <c r="H10">
        <v>547</v>
      </c>
    </row>
    <row r="11" spans="1:8" x14ac:dyDescent="0.3">
      <c r="A11" t="s">
        <v>16</v>
      </c>
      <c r="B11" t="s">
        <v>20</v>
      </c>
      <c r="C11">
        <v>2419</v>
      </c>
      <c r="D11">
        <v>229</v>
      </c>
      <c r="E11">
        <v>939</v>
      </c>
      <c r="F11">
        <v>210</v>
      </c>
      <c r="G11">
        <v>117</v>
      </c>
      <c r="H11">
        <v>484</v>
      </c>
    </row>
    <row r="12" spans="1:8" x14ac:dyDescent="0.3">
      <c r="A12" t="s">
        <v>16</v>
      </c>
      <c r="B12" t="s">
        <v>22</v>
      </c>
      <c r="C12">
        <v>2066</v>
      </c>
      <c r="D12">
        <v>251</v>
      </c>
      <c r="E12">
        <v>1003</v>
      </c>
      <c r="F12">
        <v>224</v>
      </c>
      <c r="G12">
        <v>91</v>
      </c>
      <c r="H12">
        <v>377</v>
      </c>
    </row>
    <row r="13" spans="1:8" x14ac:dyDescent="0.3">
      <c r="A13" t="s">
        <v>16</v>
      </c>
      <c r="B13" t="s">
        <v>18</v>
      </c>
      <c r="C13">
        <v>2288</v>
      </c>
      <c r="D13">
        <v>326</v>
      </c>
      <c r="E13">
        <v>1059</v>
      </c>
      <c r="F13">
        <v>206</v>
      </c>
      <c r="G13">
        <v>186</v>
      </c>
      <c r="H13">
        <v>391</v>
      </c>
    </row>
    <row r="14" spans="1:8" x14ac:dyDescent="0.3">
      <c r="A14" t="s">
        <v>16</v>
      </c>
      <c r="B14" t="s">
        <v>19</v>
      </c>
      <c r="C14">
        <v>2138</v>
      </c>
      <c r="D14">
        <v>314</v>
      </c>
      <c r="E14">
        <v>1113</v>
      </c>
      <c r="F14">
        <v>107</v>
      </c>
      <c r="G14">
        <v>27</v>
      </c>
      <c r="H14">
        <v>469</v>
      </c>
    </row>
  </sheetData>
  <sortState ref="B17:E22">
    <sortCondition ref="C17:C22"/>
  </sortState>
  <phoneticPr fontId="18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/>
  </sheetViews>
  <sheetFormatPr defaultRowHeight="16.5" x14ac:dyDescent="0.3"/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1:15" x14ac:dyDescent="0.3">
      <c r="A2" t="s">
        <v>8</v>
      </c>
      <c r="B2" t="s">
        <v>12</v>
      </c>
      <c r="C2">
        <v>1552</v>
      </c>
      <c r="D2">
        <v>387</v>
      </c>
      <c r="E2">
        <v>490</v>
      </c>
      <c r="F2">
        <v>57</v>
      </c>
      <c r="G2">
        <v>16</v>
      </c>
      <c r="H2">
        <v>901</v>
      </c>
      <c r="J2">
        <f>MIN(C2:C8)</f>
        <v>1094</v>
      </c>
      <c r="K2">
        <f t="shared" ref="K2:O2" si="0">MIN(D2:D8)</f>
        <v>353</v>
      </c>
      <c r="L2">
        <f t="shared" si="0"/>
        <v>490</v>
      </c>
      <c r="M2">
        <f t="shared" si="0"/>
        <v>46</v>
      </c>
      <c r="N2">
        <f t="shared" si="0"/>
        <v>0</v>
      </c>
      <c r="O2">
        <f t="shared" si="0"/>
        <v>737</v>
      </c>
    </row>
    <row r="3" spans="1:15" x14ac:dyDescent="0.3">
      <c r="A3" t="s">
        <v>8</v>
      </c>
      <c r="B3" t="s">
        <v>9</v>
      </c>
      <c r="C3">
        <v>1192</v>
      </c>
      <c r="D3">
        <v>555</v>
      </c>
      <c r="E3">
        <v>687</v>
      </c>
      <c r="F3">
        <v>59</v>
      </c>
      <c r="G3">
        <v>0</v>
      </c>
      <c r="H3">
        <v>832</v>
      </c>
      <c r="J3">
        <f>MAX(C2:C8)</f>
        <v>1552</v>
      </c>
      <c r="K3">
        <f t="shared" ref="K3:O3" si="1">MAX(D2:D8)</f>
        <v>555</v>
      </c>
      <c r="L3">
        <f t="shared" si="1"/>
        <v>1103</v>
      </c>
      <c r="M3">
        <f t="shared" si="1"/>
        <v>128</v>
      </c>
      <c r="N3">
        <f t="shared" si="1"/>
        <v>16</v>
      </c>
      <c r="O3">
        <f t="shared" si="1"/>
        <v>1037</v>
      </c>
    </row>
    <row r="4" spans="1:15" x14ac:dyDescent="0.3">
      <c r="A4" t="s">
        <v>8</v>
      </c>
      <c r="B4" t="s">
        <v>13</v>
      </c>
      <c r="C4">
        <v>1156</v>
      </c>
      <c r="D4">
        <v>420</v>
      </c>
      <c r="E4">
        <v>738</v>
      </c>
      <c r="F4">
        <v>128</v>
      </c>
      <c r="G4">
        <v>1</v>
      </c>
      <c r="H4">
        <v>799</v>
      </c>
    </row>
    <row r="5" spans="1:15" x14ac:dyDescent="0.3">
      <c r="A5" t="s">
        <v>8</v>
      </c>
      <c r="B5" t="s">
        <v>11</v>
      </c>
      <c r="C5">
        <v>1417</v>
      </c>
      <c r="D5">
        <v>353</v>
      </c>
      <c r="E5">
        <v>812</v>
      </c>
      <c r="F5">
        <v>61</v>
      </c>
      <c r="G5">
        <v>0</v>
      </c>
      <c r="H5">
        <v>737</v>
      </c>
      <c r="J5" t="s">
        <v>25</v>
      </c>
      <c r="K5" t="s">
        <v>26</v>
      </c>
      <c r="L5" t="s">
        <v>24</v>
      </c>
      <c r="M5" t="s">
        <v>27</v>
      </c>
    </row>
    <row r="6" spans="1:15" x14ac:dyDescent="0.3">
      <c r="A6" t="s">
        <v>8</v>
      </c>
      <c r="B6" t="s">
        <v>14</v>
      </c>
      <c r="C6">
        <v>1249</v>
      </c>
      <c r="D6">
        <v>411</v>
      </c>
      <c r="E6">
        <v>812</v>
      </c>
      <c r="F6">
        <v>110</v>
      </c>
      <c r="G6">
        <v>3</v>
      </c>
      <c r="H6">
        <v>1037</v>
      </c>
      <c r="J6" t="s">
        <v>6</v>
      </c>
      <c r="K6">
        <v>0</v>
      </c>
      <c r="L6">
        <v>16</v>
      </c>
      <c r="M6">
        <f>L6-K6</f>
        <v>16</v>
      </c>
    </row>
    <row r="7" spans="1:15" x14ac:dyDescent="0.3">
      <c r="A7" t="s">
        <v>8</v>
      </c>
      <c r="B7" t="s">
        <v>15</v>
      </c>
      <c r="C7">
        <v>1306</v>
      </c>
      <c r="D7">
        <v>460</v>
      </c>
      <c r="E7">
        <v>927</v>
      </c>
      <c r="F7">
        <v>106</v>
      </c>
      <c r="G7">
        <v>3</v>
      </c>
      <c r="H7">
        <v>790</v>
      </c>
      <c r="J7" t="s">
        <v>5</v>
      </c>
      <c r="K7">
        <v>46</v>
      </c>
      <c r="L7">
        <v>128</v>
      </c>
      <c r="M7">
        <f>L7-K7</f>
        <v>82</v>
      </c>
    </row>
    <row r="8" spans="1:15" x14ac:dyDescent="0.3">
      <c r="A8" t="s">
        <v>8</v>
      </c>
      <c r="B8" t="s">
        <v>10</v>
      </c>
      <c r="C8">
        <v>1094</v>
      </c>
      <c r="D8">
        <v>537</v>
      </c>
      <c r="E8">
        <v>1103</v>
      </c>
      <c r="F8">
        <v>46</v>
      </c>
      <c r="G8">
        <v>2</v>
      </c>
      <c r="H8">
        <v>864</v>
      </c>
      <c r="J8" t="s">
        <v>3</v>
      </c>
      <c r="K8">
        <v>353</v>
      </c>
      <c r="L8">
        <v>555</v>
      </c>
      <c r="M8">
        <f>L8-K8</f>
        <v>202</v>
      </c>
    </row>
    <row r="9" spans="1:15" x14ac:dyDescent="0.3">
      <c r="A9" t="s">
        <v>16</v>
      </c>
      <c r="B9" t="s">
        <v>21</v>
      </c>
      <c r="C9">
        <v>2442</v>
      </c>
      <c r="D9">
        <v>313</v>
      </c>
      <c r="E9">
        <v>643</v>
      </c>
      <c r="F9">
        <v>127</v>
      </c>
      <c r="G9">
        <v>21</v>
      </c>
      <c r="H9">
        <v>521</v>
      </c>
      <c r="J9" t="s">
        <v>7</v>
      </c>
      <c r="K9">
        <v>737</v>
      </c>
      <c r="L9">
        <v>1037</v>
      </c>
      <c r="M9">
        <f>L9-K9</f>
        <v>300</v>
      </c>
    </row>
    <row r="10" spans="1:15" x14ac:dyDescent="0.3">
      <c r="A10" t="s">
        <v>16</v>
      </c>
      <c r="B10" t="s">
        <v>17</v>
      </c>
      <c r="C10">
        <v>2397</v>
      </c>
      <c r="D10">
        <v>257</v>
      </c>
      <c r="E10">
        <v>734</v>
      </c>
      <c r="F10">
        <v>228</v>
      </c>
      <c r="G10">
        <v>135</v>
      </c>
      <c r="H10">
        <v>547</v>
      </c>
      <c r="J10" t="s">
        <v>4</v>
      </c>
      <c r="K10">
        <v>490</v>
      </c>
      <c r="L10">
        <v>1103</v>
      </c>
      <c r="M10">
        <f>L10-K10</f>
        <v>613</v>
      </c>
    </row>
    <row r="11" spans="1:15" x14ac:dyDescent="0.3">
      <c r="A11" t="s">
        <v>16</v>
      </c>
      <c r="B11" t="s">
        <v>20</v>
      </c>
      <c r="C11">
        <v>2419</v>
      </c>
      <c r="D11">
        <v>229</v>
      </c>
      <c r="E11">
        <v>939</v>
      </c>
      <c r="F11">
        <v>210</v>
      </c>
      <c r="G11">
        <v>117</v>
      </c>
      <c r="H11">
        <v>484</v>
      </c>
      <c r="J11" t="s">
        <v>2</v>
      </c>
      <c r="K11">
        <v>1094</v>
      </c>
      <c r="L11">
        <v>1552</v>
      </c>
      <c r="M11">
        <f>L11-K11</f>
        <v>458</v>
      </c>
    </row>
    <row r="12" spans="1:15" x14ac:dyDescent="0.3">
      <c r="A12" t="s">
        <v>16</v>
      </c>
      <c r="B12" t="s">
        <v>22</v>
      </c>
      <c r="C12">
        <v>2066</v>
      </c>
      <c r="D12">
        <v>251</v>
      </c>
      <c r="E12">
        <v>1003</v>
      </c>
      <c r="F12">
        <v>224</v>
      </c>
      <c r="G12">
        <v>91</v>
      </c>
      <c r="H12">
        <v>377</v>
      </c>
    </row>
    <row r="13" spans="1:15" x14ac:dyDescent="0.3">
      <c r="A13" t="s">
        <v>16</v>
      </c>
      <c r="B13" t="s">
        <v>18</v>
      </c>
      <c r="C13">
        <v>2288</v>
      </c>
      <c r="D13">
        <v>326</v>
      </c>
      <c r="E13">
        <v>1059</v>
      </c>
      <c r="F13">
        <v>206</v>
      </c>
      <c r="G13">
        <v>186</v>
      </c>
      <c r="H13">
        <v>391</v>
      </c>
    </row>
    <row r="14" spans="1:15" x14ac:dyDescent="0.3">
      <c r="A14" t="s">
        <v>16</v>
      </c>
      <c r="B14" t="s">
        <v>19</v>
      </c>
      <c r="C14">
        <v>2138</v>
      </c>
      <c r="D14">
        <v>314</v>
      </c>
      <c r="E14">
        <v>1113</v>
      </c>
      <c r="F14">
        <v>107</v>
      </c>
      <c r="G14">
        <v>27</v>
      </c>
      <c r="H14">
        <v>469</v>
      </c>
    </row>
  </sheetData>
  <sortState ref="J6:M11">
    <sortCondition ref="L6:L11"/>
  </sortState>
  <phoneticPr fontId="18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9" sqref="G19"/>
    </sheetView>
  </sheetViews>
  <sheetFormatPr defaultRowHeight="16.5" x14ac:dyDescent="0.3"/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35</v>
      </c>
      <c r="K1" t="s">
        <v>28</v>
      </c>
      <c r="L1" t="s">
        <v>23</v>
      </c>
      <c r="M1" t="s">
        <v>29</v>
      </c>
      <c r="N1" t="s">
        <v>30</v>
      </c>
      <c r="O1" t="s">
        <v>31</v>
      </c>
      <c r="P1" t="s">
        <v>32</v>
      </c>
    </row>
    <row r="2" spans="1:16" x14ac:dyDescent="0.3">
      <c r="A2" t="s">
        <v>8</v>
      </c>
      <c r="B2" t="s">
        <v>12</v>
      </c>
      <c r="C2">
        <v>1552</v>
      </c>
      <c r="D2">
        <v>387</v>
      </c>
      <c r="E2">
        <v>490</v>
      </c>
      <c r="F2">
        <v>57</v>
      </c>
      <c r="G2">
        <v>16</v>
      </c>
      <c r="H2">
        <v>901</v>
      </c>
      <c r="J2" t="s">
        <v>33</v>
      </c>
      <c r="K2">
        <f>AVERAGE(C2:C8)</f>
        <v>1280.8571428571429</v>
      </c>
      <c r="L2">
        <f t="shared" ref="L2:P2" si="0">AVERAGE(D2:D8)</f>
        <v>446.14285714285717</v>
      </c>
      <c r="M2">
        <f t="shared" si="0"/>
        <v>795.57142857142856</v>
      </c>
      <c r="N2">
        <f t="shared" si="0"/>
        <v>81</v>
      </c>
      <c r="O2">
        <f t="shared" si="0"/>
        <v>3.5714285714285716</v>
      </c>
      <c r="P2">
        <f t="shared" si="0"/>
        <v>851.42857142857144</v>
      </c>
    </row>
    <row r="3" spans="1:16" x14ac:dyDescent="0.3">
      <c r="A3" t="s">
        <v>8</v>
      </c>
      <c r="B3" t="s">
        <v>9</v>
      </c>
      <c r="C3">
        <v>1192</v>
      </c>
      <c r="D3">
        <v>555</v>
      </c>
      <c r="E3">
        <v>687</v>
      </c>
      <c r="F3">
        <v>59</v>
      </c>
      <c r="G3">
        <v>0</v>
      </c>
      <c r="H3">
        <v>832</v>
      </c>
      <c r="J3" t="s">
        <v>34</v>
      </c>
      <c r="K3">
        <f>AVERAGE(C9:C14)</f>
        <v>2291.6666666666665</v>
      </c>
      <c r="L3">
        <f t="shared" ref="L3:P3" si="1">AVERAGE(D9:D14)</f>
        <v>281.66666666666669</v>
      </c>
      <c r="M3">
        <f t="shared" si="1"/>
        <v>915.16666666666663</v>
      </c>
      <c r="N3">
        <f t="shared" si="1"/>
        <v>183.66666666666666</v>
      </c>
      <c r="O3">
        <f t="shared" si="1"/>
        <v>96.166666666666671</v>
      </c>
      <c r="P3">
        <f t="shared" si="1"/>
        <v>464.83333333333331</v>
      </c>
    </row>
    <row r="4" spans="1:16" x14ac:dyDescent="0.3">
      <c r="A4" t="s">
        <v>8</v>
      </c>
      <c r="B4" t="s">
        <v>13</v>
      </c>
      <c r="C4">
        <v>1156</v>
      </c>
      <c r="D4">
        <v>420</v>
      </c>
      <c r="E4">
        <v>738</v>
      </c>
      <c r="F4">
        <v>128</v>
      </c>
      <c r="G4">
        <v>1</v>
      </c>
      <c r="H4">
        <v>799</v>
      </c>
    </row>
    <row r="5" spans="1:16" x14ac:dyDescent="0.3">
      <c r="A5" t="s">
        <v>8</v>
      </c>
      <c r="B5" t="s">
        <v>11</v>
      </c>
      <c r="C5">
        <v>1417</v>
      </c>
      <c r="D5">
        <v>353</v>
      </c>
      <c r="E5">
        <v>812</v>
      </c>
      <c r="F5">
        <v>61</v>
      </c>
      <c r="G5">
        <v>0</v>
      </c>
      <c r="H5">
        <v>737</v>
      </c>
    </row>
    <row r="6" spans="1:16" x14ac:dyDescent="0.3">
      <c r="A6" t="s">
        <v>8</v>
      </c>
      <c r="B6" t="s">
        <v>14</v>
      </c>
      <c r="C6">
        <v>1249</v>
      </c>
      <c r="D6">
        <v>411</v>
      </c>
      <c r="E6">
        <v>812</v>
      </c>
      <c r="F6">
        <v>110</v>
      </c>
      <c r="G6">
        <v>3</v>
      </c>
      <c r="H6">
        <v>1037</v>
      </c>
    </row>
    <row r="7" spans="1:16" x14ac:dyDescent="0.3">
      <c r="A7" t="s">
        <v>8</v>
      </c>
      <c r="B7" t="s">
        <v>15</v>
      </c>
      <c r="C7">
        <v>1306</v>
      </c>
      <c r="D7">
        <v>460</v>
      </c>
      <c r="E7">
        <v>927</v>
      </c>
      <c r="F7">
        <v>106</v>
      </c>
      <c r="G7">
        <v>3</v>
      </c>
      <c r="H7">
        <v>790</v>
      </c>
    </row>
    <row r="8" spans="1:16" x14ac:dyDescent="0.3">
      <c r="A8" t="s">
        <v>8</v>
      </c>
      <c r="B8" t="s">
        <v>10</v>
      </c>
      <c r="C8">
        <v>1094</v>
      </c>
      <c r="D8">
        <v>537</v>
      </c>
      <c r="E8">
        <v>1103</v>
      </c>
      <c r="F8">
        <v>46</v>
      </c>
      <c r="G8">
        <v>2</v>
      </c>
      <c r="H8">
        <v>864</v>
      </c>
    </row>
    <row r="9" spans="1:16" x14ac:dyDescent="0.3">
      <c r="A9" t="s">
        <v>16</v>
      </c>
      <c r="B9" t="s">
        <v>21</v>
      </c>
      <c r="C9">
        <v>2442</v>
      </c>
      <c r="D9">
        <v>313</v>
      </c>
      <c r="E9">
        <v>643</v>
      </c>
      <c r="F9">
        <v>127</v>
      </c>
      <c r="G9">
        <v>21</v>
      </c>
      <c r="H9">
        <v>521</v>
      </c>
    </row>
    <row r="10" spans="1:16" x14ac:dyDescent="0.3">
      <c r="A10" t="s">
        <v>16</v>
      </c>
      <c r="B10" t="s">
        <v>17</v>
      </c>
      <c r="C10">
        <v>2397</v>
      </c>
      <c r="D10">
        <v>257</v>
      </c>
      <c r="E10">
        <v>734</v>
      </c>
      <c r="F10">
        <v>228</v>
      </c>
      <c r="G10">
        <v>135</v>
      </c>
      <c r="H10">
        <v>547</v>
      </c>
    </row>
    <row r="11" spans="1:16" x14ac:dyDescent="0.3">
      <c r="A11" t="s">
        <v>16</v>
      </c>
      <c r="B11" t="s">
        <v>20</v>
      </c>
      <c r="C11">
        <v>2419</v>
      </c>
      <c r="D11">
        <v>229</v>
      </c>
      <c r="E11">
        <v>939</v>
      </c>
      <c r="F11">
        <v>210</v>
      </c>
      <c r="G11">
        <v>117</v>
      </c>
      <c r="H11">
        <v>484</v>
      </c>
    </row>
    <row r="12" spans="1:16" x14ac:dyDescent="0.3">
      <c r="A12" t="s">
        <v>16</v>
      </c>
      <c r="B12" t="s">
        <v>22</v>
      </c>
      <c r="C12">
        <v>2066</v>
      </c>
      <c r="D12">
        <v>251</v>
      </c>
      <c r="E12">
        <v>1003</v>
      </c>
      <c r="F12">
        <v>224</v>
      </c>
      <c r="G12">
        <v>91</v>
      </c>
      <c r="H12">
        <v>377</v>
      </c>
    </row>
    <row r="13" spans="1:16" x14ac:dyDescent="0.3">
      <c r="A13" t="s">
        <v>16</v>
      </c>
      <c r="B13" t="s">
        <v>18</v>
      </c>
      <c r="C13">
        <v>2288</v>
      </c>
      <c r="D13">
        <v>326</v>
      </c>
      <c r="E13">
        <v>1059</v>
      </c>
      <c r="F13">
        <v>206</v>
      </c>
      <c r="G13">
        <v>186</v>
      </c>
      <c r="H13">
        <v>391</v>
      </c>
    </row>
    <row r="14" spans="1:16" x14ac:dyDescent="0.3">
      <c r="A14" t="s">
        <v>16</v>
      </c>
      <c r="B14" t="s">
        <v>19</v>
      </c>
      <c r="C14">
        <v>2138</v>
      </c>
      <c r="D14">
        <v>314</v>
      </c>
      <c r="E14">
        <v>1113</v>
      </c>
      <c r="F14">
        <v>107</v>
      </c>
      <c r="G14">
        <v>27</v>
      </c>
      <c r="H14">
        <v>469</v>
      </c>
    </row>
  </sheetData>
  <phoneticPr fontId="18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롤리팝</vt:lpstr>
      <vt:lpstr>덤벨</vt:lpstr>
      <vt:lpstr>슬로프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Kinney Hwang</dc:creator>
  <cp:lastModifiedBy>Kinney Hwang</cp:lastModifiedBy>
  <dcterms:created xsi:type="dcterms:W3CDTF">2019-08-13T04:44:07Z</dcterms:created>
  <dcterms:modified xsi:type="dcterms:W3CDTF">2019-08-13T15:59:27Z</dcterms:modified>
</cp:coreProperties>
</file>